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Laterizi Industri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<sst xmlns="http://schemas.openxmlformats.org/spreadsheetml/2006/main" count="25" uniqueCount="25">
  <si>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TABELLA PAGA PER I DIPENDENTI DA AZIENDE PRODUTTRICI  DI </t>
  </si>
  <si>
    <t>LATERIZI, MANUFATTI IN CEMENTO, IN GESSO E PIASTRELLE</t>
  </si>
  <si>
    <t>Livelli</t>
  </si>
  <si>
    <t xml:space="preserve">         Paga</t>
  </si>
  <si>
    <t xml:space="preserve">    E.d.r.</t>
  </si>
  <si>
    <t xml:space="preserve">   TOTALE</t>
  </si>
  <si>
    <t xml:space="preserve">         Base</t>
  </si>
  <si>
    <t xml:space="preserve">   MENSILE</t>
  </si>
  <si>
    <t>AS</t>
  </si>
  <si>
    <t>A</t>
  </si>
  <si>
    <t>B</t>
  </si>
  <si>
    <t>CS</t>
  </si>
  <si>
    <t>C</t>
  </si>
  <si>
    <t>D</t>
  </si>
  <si>
    <t>E</t>
  </si>
  <si>
    <t>F**</t>
  </si>
  <si>
    <t xml:space="preserve"> ** Livello F comprensivo di €. 4,16 quale "superminimo collettivo di categoria".</t>
  </si>
  <si>
    <t>Siena</t>
  </si>
  <si>
    <t xml:space="preserve">Fillea-Cgil    Filca-Cisl  Feneal-Uil </t>
  </si>
  <si>
    <t xml:space="preserve">   Contin-</t>
  </si>
  <si>
    <t xml:space="preserve">    genza</t>
  </si>
  <si>
    <r>
      <t xml:space="preserve">UNA TANTUM: </t>
    </r>
    <r>
      <rPr>
        <sz val="12"/>
        <rFont val="Times New Roman"/>
        <family val="1"/>
      </rPr>
      <t xml:space="preserve"> Ai lavoratori in forza alla data del 22 Marzo 2006 verrà erogato con la  retribuzione</t>
    </r>
  </si>
  <si>
    <t xml:space="preserve">del mese di Marzo 2006 un importo forfettario di €.50,00 lordi suddivisibili in quote mensili in relazione </t>
  </si>
  <si>
    <t>alla durata del rapporto di lavoro nel periodo 1° Gennaio - 28 Febbraio 2006.</t>
  </si>
  <si>
    <t>IN VIGORE DAL 1° SETTEMBRE  2007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</si>
</sst>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#,##0.0"/>
    <numFmt numFmtId="179" formatCode="[$€-2]\ #,##0.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10" xfId="0" applyBorder="1" applyAlignment="1">
      <alignment/>
    </xf>
    <xf numFmtId="14" fontId="4" fillId="0" borderId="6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4" fontId="5" fillId="0" borderId="6" xfId="0" applyNumberFormat="1" applyFont="1" applyBorder="1" applyAlignment="1">
      <alignment/>
    </xf>
    <xf numFmtId="0" fontId="4" fillId="0" borderId="12" xfId="0" applyFont="1" applyBorder="1" applyAlignment="1">
      <alignment/>
    </xf>
    <xf numFmtId="14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showGridLines="0" tabSelected="1" workbookViewId="0" topLeftCell="A25">
      <selection activeCell="C42" sqref="C42"/>
    </sheetView>
  </sheetViews>
  <sheetFormatPr defaultColWidth="9.140625" defaultRowHeight="12.75"/>
  <cols>
    <col min="1" max="1" width="7.421875" style="2" customWidth="1"/>
    <col min="2" max="3" width="12.7109375" style="2" customWidth="1"/>
    <col min="4" max="4" width="9.7109375" style="2" customWidth="1"/>
    <col min="5" max="5" width="11.00390625" style="2" customWidth="1"/>
    <col min="6" max="6" width="12.8515625" style="2" customWidth="1"/>
    <col min="7" max="16384" width="9.140625" style="2" customWidth="1"/>
  </cols>
  <sheetData>
    <row r="2" spans="1:6" ht="15.75">
      <c r="A2" s="1" t="s">
        <v>0</v>
      </c>
      <c r="B2" s="1"/>
      <c r="C2" s="1"/>
      <c r="D2" s="1"/>
      <c r="E2" s="1"/>
      <c r="F2" s="1"/>
    </row>
    <row r="3" spans="1:4" ht="15.75">
      <c r="A3" s="1" t="s">
        <v>1</v>
      </c>
      <c r="B3" s="1"/>
      <c r="C3" s="1"/>
      <c r="D3" s="1"/>
    </row>
    <row r="4" spans="1:7" ht="15.75">
      <c r="A4" s="30" t="s">
        <v>24</v>
      </c>
      <c r="B4" s="30"/>
      <c r="C4" s="30"/>
      <c r="D4" s="30"/>
      <c r="E4" s="30"/>
      <c r="F4" s="30"/>
      <c r="G4" s="30"/>
    </row>
    <row r="7" ht="16.5" thickBot="1"/>
    <row r="8" spans="2:6" ht="16.5" thickTop="1">
      <c r="B8" s="3" t="s">
        <v>2</v>
      </c>
      <c r="C8" s="4" t="s">
        <v>3</v>
      </c>
      <c r="D8" s="18" t="s">
        <v>19</v>
      </c>
      <c r="E8" s="4" t="s">
        <v>4</v>
      </c>
      <c r="F8" s="4" t="s">
        <v>5</v>
      </c>
    </row>
    <row r="9" spans="2:6" ht="15.75">
      <c r="B9" s="14"/>
      <c r="C9" s="15" t="s">
        <v>6</v>
      </c>
      <c r="D9" s="19" t="s">
        <v>20</v>
      </c>
      <c r="E9" s="23">
        <v>33816</v>
      </c>
      <c r="F9" s="17" t="s">
        <v>7</v>
      </c>
    </row>
    <row r="10" spans="2:6" ht="16.5" thickBot="1">
      <c r="B10" s="5"/>
      <c r="C10" s="16"/>
      <c r="D10" s="20"/>
      <c r="E10" s="6"/>
      <c r="F10" s="6"/>
    </row>
    <row r="11" spans="2:6" ht="15.75">
      <c r="B11" s="7"/>
      <c r="C11" s="8"/>
      <c r="E11" s="8"/>
      <c r="F11" s="8"/>
    </row>
    <row r="12" spans="2:6" ht="15.75">
      <c r="B12" s="9"/>
      <c r="C12" s="8"/>
      <c r="E12" s="8"/>
      <c r="F12" s="8"/>
    </row>
    <row r="13" spans="2:6" ht="18" customHeight="1">
      <c r="B13" s="10" t="s">
        <v>8</v>
      </c>
      <c r="C13" s="21">
        <v>1335.73</v>
      </c>
      <c r="D13" s="21">
        <f>1035589/1936.27</f>
        <v>534.8370836711822</v>
      </c>
      <c r="E13" s="21">
        <f>20000/1936.27</f>
        <v>10.32913798178973</v>
      </c>
      <c r="F13" s="21">
        <f>SUM(C13:E13)</f>
        <v>1880.896221652972</v>
      </c>
    </row>
    <row r="14" spans="2:6" ht="15.75">
      <c r="B14" s="9"/>
      <c r="C14" s="21"/>
      <c r="D14" s="21"/>
      <c r="E14" s="21"/>
      <c r="F14" s="21"/>
    </row>
    <row r="15" spans="2:6" ht="18" customHeight="1">
      <c r="B15" s="10" t="s">
        <v>9</v>
      </c>
      <c r="C15" s="21">
        <v>1123.2</v>
      </c>
      <c r="D15" s="21">
        <f>1022368/1936.27</f>
        <v>528.0090070083202</v>
      </c>
      <c r="E15" s="21">
        <f>20000/1936.27</f>
        <v>10.32913798178973</v>
      </c>
      <c r="F15" s="21">
        <f>SUM(C15:E15)</f>
        <v>1661.53814499011</v>
      </c>
    </row>
    <row r="16" spans="2:6" ht="15.75">
      <c r="B16" s="9"/>
      <c r="C16" s="21"/>
      <c r="D16" s="21"/>
      <c r="E16" s="21"/>
      <c r="F16" s="21"/>
    </row>
    <row r="17" spans="2:6" ht="18" customHeight="1">
      <c r="B17" s="10" t="s">
        <v>10</v>
      </c>
      <c r="C17" s="21">
        <v>916.78</v>
      </c>
      <c r="D17" s="21">
        <f>1009563/1936.27</f>
        <v>521.3957764154793</v>
      </c>
      <c r="E17" s="21">
        <f>20000/1936.27</f>
        <v>10.32913798178973</v>
      </c>
      <c r="F17" s="21">
        <f>SUM(C17:E17)</f>
        <v>1448.504914397269</v>
      </c>
    </row>
    <row r="18" spans="2:6" ht="15.75">
      <c r="B18" s="9"/>
      <c r="C18" s="21"/>
      <c r="D18" s="21"/>
      <c r="E18" s="21"/>
      <c r="F18" s="21"/>
    </row>
    <row r="19" spans="2:6" ht="18" customHeight="1">
      <c r="B19" s="10" t="s">
        <v>11</v>
      </c>
      <c r="C19" s="21">
        <v>849.49</v>
      </c>
      <c r="D19" s="21">
        <f>1002184/1936.27</f>
        <v>517.584840957098</v>
      </c>
      <c r="E19" s="21">
        <f>20000/1936.27</f>
        <v>10.32913798178973</v>
      </c>
      <c r="F19" s="21">
        <f>SUM(C19:E19)</f>
        <v>1377.4039789388876</v>
      </c>
    </row>
    <row r="20" spans="2:6" ht="15.75">
      <c r="B20" s="9"/>
      <c r="C20" s="21"/>
      <c r="D20" s="21"/>
      <c r="E20" s="21"/>
      <c r="F20" s="21"/>
    </row>
    <row r="21" spans="2:6" ht="18" customHeight="1">
      <c r="B21" s="10" t="s">
        <v>12</v>
      </c>
      <c r="C21" s="21">
        <v>813.18</v>
      </c>
      <c r="D21" s="21">
        <f>1002053/1936.27</f>
        <v>517.5171851033172</v>
      </c>
      <c r="E21" s="21">
        <f>20000/1936.27</f>
        <v>10.32913798178973</v>
      </c>
      <c r="F21" s="21">
        <f>SUM(C21:E21)</f>
        <v>1341.026323085107</v>
      </c>
    </row>
    <row r="22" spans="2:6" ht="15.75">
      <c r="B22" s="9"/>
      <c r="C22" s="21"/>
      <c r="D22" s="21"/>
      <c r="E22" s="21"/>
      <c r="F22" s="21"/>
    </row>
    <row r="23" spans="2:6" ht="18" customHeight="1">
      <c r="B23" s="10" t="s">
        <v>13</v>
      </c>
      <c r="C23" s="21">
        <v>762.42</v>
      </c>
      <c r="D23" s="21">
        <f>999090/1936.27</f>
        <v>515.9869233113151</v>
      </c>
      <c r="E23" s="21">
        <f>20000/1936.27</f>
        <v>10.32913798178973</v>
      </c>
      <c r="F23" s="21">
        <f>SUM(C23:E23)</f>
        <v>1288.7360612931047</v>
      </c>
    </row>
    <row r="24" spans="2:6" ht="15.75">
      <c r="B24" s="9"/>
      <c r="C24" s="21"/>
      <c r="D24" s="21"/>
      <c r="E24" s="21"/>
      <c r="F24" s="21"/>
    </row>
    <row r="25" spans="2:6" ht="18" customHeight="1">
      <c r="B25" s="10" t="s">
        <v>14</v>
      </c>
      <c r="C25" s="21">
        <v>705.67</v>
      </c>
      <c r="D25" s="21">
        <f>995328/1936.27</f>
        <v>514.0440124569404</v>
      </c>
      <c r="E25" s="21">
        <f>20000/1936.27</f>
        <v>10.32913798178973</v>
      </c>
      <c r="F25" s="21">
        <f>SUM(C25:E25)</f>
        <v>1230.0431504387302</v>
      </c>
    </row>
    <row r="26" spans="2:6" ht="15.75">
      <c r="B26" s="9"/>
      <c r="C26" s="21"/>
      <c r="D26" s="21"/>
      <c r="E26" s="21"/>
      <c r="F26" s="21"/>
    </row>
    <row r="27" spans="2:6" ht="18" customHeight="1">
      <c r="B27" s="10" t="s">
        <v>15</v>
      </c>
      <c r="C27" s="21">
        <f>609.03+4.16</f>
        <v>613.1899999999999</v>
      </c>
      <c r="D27" s="21">
        <f>990868/1936.27</f>
        <v>511.7406146870013</v>
      </c>
      <c r="E27" s="21">
        <f>20000/1936.27</f>
        <v>10.32913798178973</v>
      </c>
      <c r="F27" s="21">
        <f>SUM(C27:E27)</f>
        <v>1135.259752668791</v>
      </c>
    </row>
    <row r="28" spans="2:6" ht="16.5" thickBot="1">
      <c r="B28" s="11"/>
      <c r="C28" s="12"/>
      <c r="D28" s="13"/>
      <c r="E28" s="12"/>
      <c r="F28" s="12"/>
    </row>
    <row r="30" ht="15.75">
      <c r="A30" s="2" t="s">
        <v>16</v>
      </c>
    </row>
    <row r="32" spans="1:4" ht="15.75">
      <c r="A32" s="24" t="s">
        <v>21</v>
      </c>
      <c r="B32" s="25"/>
      <c r="C32" s="26"/>
      <c r="D32"/>
    </row>
    <row r="33" spans="1:4" ht="15.75">
      <c r="A33" s="2" t="s">
        <v>22</v>
      </c>
      <c r="B33" s="25"/>
      <c r="C33" s="26"/>
      <c r="D33"/>
    </row>
    <row r="34" spans="1:4" ht="15.75">
      <c r="A34" s="2" t="s">
        <v>23</v>
      </c>
      <c r="B34" s="25"/>
      <c r="C34" s="26"/>
      <c r="D34"/>
    </row>
    <row r="35" spans="2:4" ht="15.75">
      <c r="B35" s="25"/>
      <c r="C35" s="26"/>
      <c r="D35"/>
    </row>
    <row r="36" spans="4:5" ht="15.75">
      <c r="D36"/>
      <c r="E36"/>
    </row>
    <row r="37" spans="3:5" ht="15.75">
      <c r="C37" s="27" t="s">
        <v>18</v>
      </c>
      <c r="D37" s="28"/>
      <c r="E37" s="29"/>
    </row>
    <row r="38" ht="16.5" thickBot="1">
      <c r="D38" s="22" t="s">
        <v>17</v>
      </c>
    </row>
    <row r="39" ht="16.5" thickTop="1"/>
  </sheetData>
  <mergeCells count="2">
    <mergeCell ref="C37:E37"/>
    <mergeCell ref="A4:G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VERT2</dc:creator>
  <cp:keywords/>
  <dc:description/>
  <cp:lastModifiedBy>BELFIORE</cp:lastModifiedBy>
  <cp:lastPrinted>2007-07-11T09:42:31Z</cp:lastPrinted>
  <dcterms:created xsi:type="dcterms:W3CDTF">2000-10-21T10:04:32Z</dcterms:created>
  <dcterms:modified xsi:type="dcterms:W3CDTF">2007-07-11T11:11:33Z</dcterms:modified>
  <cp:category/>
  <cp:version/>
  <cp:contentType/>
  <cp:contentStatus/>
</cp:coreProperties>
</file>